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-ueno\Desktop\"/>
    </mc:Choice>
  </mc:AlternateContent>
  <bookViews>
    <workbookView xWindow="0" yWindow="0" windowWidth="21570" windowHeight="7350"/>
  </bookViews>
  <sheets>
    <sheet name="計算シート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G18" i="2"/>
  <c r="G39" i="2" l="1"/>
  <c r="D38" i="2"/>
  <c r="G38" i="2"/>
  <c r="D37" i="2"/>
  <c r="G37" i="2"/>
  <c r="D36" i="2"/>
  <c r="D34" i="2"/>
  <c r="D33" i="2"/>
  <c r="D16" i="2"/>
  <c r="D35" i="2" l="1"/>
</calcChain>
</file>

<file path=xl/sharedStrings.xml><?xml version="1.0" encoding="utf-8"?>
<sst xmlns="http://schemas.openxmlformats.org/spreadsheetml/2006/main" count="51" uniqueCount="42">
  <si>
    <t>災害前に有している</t>
    <rPh sb="0" eb="2">
      <t>サイガイ</t>
    </rPh>
    <rPh sb="2" eb="3">
      <t>マエ</t>
    </rPh>
    <rPh sb="4" eb="5">
      <t>ユウ</t>
    </rPh>
    <phoneticPr fontId="1"/>
  </si>
  <si>
    <t>災害前に有していない</t>
    <rPh sb="0" eb="2">
      <t>サイガイ</t>
    </rPh>
    <rPh sb="2" eb="3">
      <t>マエ</t>
    </rPh>
    <rPh sb="4" eb="5">
      <t>ユウ</t>
    </rPh>
    <phoneticPr fontId="1"/>
  </si>
  <si>
    <t>②広報費</t>
    <rPh sb="1" eb="3">
      <t>コウホウ</t>
    </rPh>
    <rPh sb="3" eb="4">
      <t>ヒ</t>
    </rPh>
    <phoneticPr fontId="1"/>
  </si>
  <si>
    <t>③展示会等出展費</t>
    <rPh sb="1" eb="4">
      <t>テンジカイ</t>
    </rPh>
    <rPh sb="4" eb="5">
      <t>トウ</t>
    </rPh>
    <rPh sb="5" eb="7">
      <t>シュッテン</t>
    </rPh>
    <rPh sb="7" eb="8">
      <t>ヒ</t>
    </rPh>
    <phoneticPr fontId="1"/>
  </si>
  <si>
    <t>④開発費</t>
    <rPh sb="1" eb="4">
      <t>カイハツヒ</t>
    </rPh>
    <phoneticPr fontId="1"/>
  </si>
  <si>
    <t>⑥資料購入費</t>
    <rPh sb="1" eb="3">
      <t>シリョウ</t>
    </rPh>
    <rPh sb="3" eb="6">
      <t>コウニュウヒ</t>
    </rPh>
    <phoneticPr fontId="1"/>
  </si>
  <si>
    <t>⑤借料</t>
    <rPh sb="1" eb="3">
      <t>シャクリョウ</t>
    </rPh>
    <phoneticPr fontId="1"/>
  </si>
  <si>
    <t>項目</t>
    <rPh sb="0" eb="2">
      <t>コウモク</t>
    </rPh>
    <phoneticPr fontId="1"/>
  </si>
  <si>
    <t>合計</t>
    <rPh sb="0" eb="2">
      <t>ゴウケイ</t>
    </rPh>
    <phoneticPr fontId="1"/>
  </si>
  <si>
    <t>①の対象要件</t>
    <rPh sb="2" eb="4">
      <t>タイショウ</t>
    </rPh>
    <rPh sb="4" eb="6">
      <t>ヨウケン</t>
    </rPh>
    <phoneticPr fontId="1"/>
  </si>
  <si>
    <t>※上限額500万</t>
    <rPh sb="1" eb="4">
      <t>ジョウゲンガク</t>
    </rPh>
    <rPh sb="7" eb="8">
      <t>マン</t>
    </rPh>
    <phoneticPr fontId="1"/>
  </si>
  <si>
    <t>備考</t>
    <rPh sb="0" eb="2">
      <t>ビコウ</t>
    </rPh>
    <phoneticPr fontId="1"/>
  </si>
  <si>
    <t>【小規模事業者の方】</t>
    <rPh sb="1" eb="4">
      <t>ショウキボ</t>
    </rPh>
    <phoneticPr fontId="1"/>
  </si>
  <si>
    <t>Ⅱ.事業者区分</t>
    <phoneticPr fontId="1"/>
  </si>
  <si>
    <t>【中小企業者の方】</t>
    <phoneticPr fontId="1"/>
  </si>
  <si>
    <t>Ⅰ.事業者区分</t>
    <phoneticPr fontId="1"/>
  </si>
  <si>
    <t>補助対象経費額（円）</t>
    <rPh sb="0" eb="2">
      <t>ホジョ</t>
    </rPh>
    <rPh sb="2" eb="4">
      <t>タイショウ</t>
    </rPh>
    <rPh sb="4" eb="6">
      <t>ケイヒ</t>
    </rPh>
    <rPh sb="6" eb="7">
      <t>ガク</t>
    </rPh>
    <rPh sb="8" eb="9">
      <t>エン</t>
    </rPh>
    <phoneticPr fontId="1"/>
  </si>
  <si>
    <t>災害前に有している　　</t>
    <rPh sb="0" eb="2">
      <t>サイガイ</t>
    </rPh>
    <rPh sb="2" eb="3">
      <t>マエ</t>
    </rPh>
    <rPh sb="4" eb="5">
      <t>ユウ</t>
    </rPh>
    <phoneticPr fontId="1"/>
  </si>
  <si>
    <t>→　補助対象</t>
    <rPh sb="2" eb="4">
      <t>ホジョ</t>
    </rPh>
    <rPh sb="4" eb="6">
      <t>タイショウ</t>
    </rPh>
    <phoneticPr fontId="1"/>
  </si>
  <si>
    <t>⑦防災対策費</t>
    <rPh sb="1" eb="3">
      <t>ボウサイ</t>
    </rPh>
    <rPh sb="3" eb="5">
      <t>タイサク</t>
    </rPh>
    <rPh sb="5" eb="6">
      <t>ヒ</t>
    </rPh>
    <phoneticPr fontId="1"/>
  </si>
  <si>
    <t>①機械装置等費【災害前所有あり】</t>
    <phoneticPr fontId="1"/>
  </si>
  <si>
    <t>※上限額200万</t>
    <rPh sb="1" eb="4">
      <t>ジョウゲンガク</t>
    </rPh>
    <rPh sb="7" eb="8">
      <t>マン</t>
    </rPh>
    <phoneticPr fontId="1"/>
  </si>
  <si>
    <t>令和元年度　福島県県中小企業施設設備等復旧補助金計算シート</t>
    <rPh sb="0" eb="2">
      <t>レイワ</t>
    </rPh>
    <rPh sb="2" eb="4">
      <t>ガンネン</t>
    </rPh>
    <rPh sb="4" eb="5">
      <t>ド</t>
    </rPh>
    <rPh sb="6" eb="9">
      <t>フクシマケン</t>
    </rPh>
    <rPh sb="9" eb="10">
      <t>ケン</t>
    </rPh>
    <rPh sb="10" eb="12">
      <t>チュウショウ</t>
    </rPh>
    <rPh sb="12" eb="14">
      <t>キギョウ</t>
    </rPh>
    <rPh sb="14" eb="16">
      <t>シセツ</t>
    </rPh>
    <rPh sb="16" eb="18">
      <t>セツビ</t>
    </rPh>
    <rPh sb="18" eb="19">
      <t>ナド</t>
    </rPh>
    <rPh sb="19" eb="21">
      <t>フッキュウ</t>
    </rPh>
    <rPh sb="21" eb="24">
      <t>ホジョキン</t>
    </rPh>
    <rPh sb="24" eb="26">
      <t>ケイサン</t>
    </rPh>
    <phoneticPr fontId="1"/>
  </si>
  <si>
    <t>①機械装置等費【災害前所有あり】</t>
    <rPh sb="1" eb="3">
      <t>キカイ</t>
    </rPh>
    <rPh sb="3" eb="5">
      <t>ソウチ</t>
    </rPh>
    <rPh sb="5" eb="6">
      <t>トウ</t>
    </rPh>
    <rPh sb="6" eb="7">
      <t>ヒ</t>
    </rPh>
    <rPh sb="8" eb="10">
      <t>サイガイ</t>
    </rPh>
    <rPh sb="10" eb="11">
      <t>マエ</t>
    </rPh>
    <rPh sb="11" eb="13">
      <t>ショユウ</t>
    </rPh>
    <phoneticPr fontId="1"/>
  </si>
  <si>
    <t>①機械装置等費【災害前所有なし】</t>
    <phoneticPr fontId="1"/>
  </si>
  <si>
    <r>
      <t>※　入力は</t>
    </r>
    <r>
      <rPr>
        <b/>
        <sz val="12"/>
        <color rgb="FFFF0000"/>
        <rFont val="ＭＳ Ｐゴシック"/>
        <family val="3"/>
        <charset val="128"/>
        <scheme val="minor"/>
      </rPr>
      <t>□</t>
    </r>
    <r>
      <rPr>
        <sz val="12"/>
        <rFont val="ＭＳ Ｐゴシック"/>
        <family val="3"/>
        <charset val="128"/>
        <scheme val="minor"/>
      </rPr>
      <t>枠内</t>
    </r>
    <r>
      <rPr>
        <sz val="12"/>
        <color theme="1"/>
        <rFont val="ＭＳ Ｐゴシック"/>
        <family val="3"/>
        <charset val="128"/>
        <scheme val="minor"/>
      </rPr>
      <t>のみ</t>
    </r>
    <rPh sb="2" eb="4">
      <t>ニュウリョク</t>
    </rPh>
    <rPh sb="6" eb="7">
      <t>ワク</t>
    </rPh>
    <rPh sb="7" eb="8">
      <t>ナイ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</si>
  <si>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→　</t>
    </r>
    <r>
      <rPr>
        <sz val="9"/>
        <color theme="1"/>
        <rFont val="ＭＳ Ｐゴシック"/>
        <family val="3"/>
        <charset val="128"/>
        <scheme val="minor"/>
      </rPr>
      <t>補助対象外</t>
    </r>
    <rPh sb="2" eb="4">
      <t>ホジョ</t>
    </rPh>
    <rPh sb="4" eb="6">
      <t>タイショウ</t>
    </rPh>
    <rPh sb="6" eb="7">
      <t>ガイ</t>
    </rPh>
    <phoneticPr fontId="1"/>
  </si>
  <si>
    <t>参考</t>
    <rPh sb="0" eb="2">
      <t>サンコウ</t>
    </rPh>
    <phoneticPr fontId="1"/>
  </si>
  <si>
    <t>機械装置以外計</t>
    <rPh sb="0" eb="2">
      <t>キカイ</t>
    </rPh>
    <rPh sb="2" eb="4">
      <t>ソウチ</t>
    </rPh>
    <rPh sb="4" eb="6">
      <t>イガイ</t>
    </rPh>
    <rPh sb="6" eb="7">
      <t>ケイ</t>
    </rPh>
    <phoneticPr fontId="1"/>
  </si>
  <si>
    <t>①補助金額【所有あり】</t>
    <rPh sb="1" eb="3">
      <t>ホジョ</t>
    </rPh>
    <rPh sb="3" eb="5">
      <t>キンガク</t>
    </rPh>
    <rPh sb="6" eb="8">
      <t>ショユウ</t>
    </rPh>
    <phoneticPr fontId="1"/>
  </si>
  <si>
    <t>①補助金額【所有なし】</t>
    <rPh sb="1" eb="3">
      <t>ホジョ</t>
    </rPh>
    <rPh sb="3" eb="5">
      <t>キンガク</t>
    </rPh>
    <rPh sb="6" eb="8">
      <t>ショユウ</t>
    </rPh>
    <phoneticPr fontId="1"/>
  </si>
  <si>
    <t>②～⑦補助金額</t>
    <rPh sb="3" eb="5">
      <t>ホジョ</t>
    </rPh>
    <rPh sb="5" eb="7">
      <t>キンガク</t>
    </rPh>
    <phoneticPr fontId="1"/>
  </si>
  <si>
    <t>＜支出経費の明細等＞（１）補助対象経費合計</t>
    <rPh sb="1" eb="3">
      <t>シシュツ</t>
    </rPh>
    <rPh sb="3" eb="5">
      <t>ケイヒ</t>
    </rPh>
    <rPh sb="6" eb="8">
      <t>メイサイ</t>
    </rPh>
    <rPh sb="8" eb="9">
      <t>トウ</t>
    </rPh>
    <rPh sb="13" eb="15">
      <t>ホジョ</t>
    </rPh>
    <rPh sb="15" eb="17">
      <t>タイショウ</t>
    </rPh>
    <rPh sb="17" eb="19">
      <t>ケイヒ</t>
    </rPh>
    <rPh sb="19" eb="21">
      <t>ゴウケイ</t>
    </rPh>
    <phoneticPr fontId="1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</si>
  <si>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1"/>
  </si>
  <si>
    <t>※上限額500万、下限額200万
＜支出経費の明細等＞（２）補助金交付申請額</t>
    <rPh sb="1" eb="4">
      <t>ジョウゲンガク</t>
    </rPh>
    <rPh sb="7" eb="8">
      <t>マン</t>
    </rPh>
    <rPh sb="9" eb="11">
      <t>カゲン</t>
    </rPh>
    <rPh sb="11" eb="12">
      <t>ガク</t>
    </rPh>
    <rPh sb="15" eb="16">
      <t>マン</t>
    </rPh>
    <rPh sb="18" eb="20">
      <t>シシュツ</t>
    </rPh>
    <rPh sb="20" eb="22">
      <t>ケイヒ</t>
    </rPh>
    <rPh sb="23" eb="25">
      <t>メイサイ</t>
    </rPh>
    <rPh sb="25" eb="26">
      <t>トウ</t>
    </rPh>
    <rPh sb="30" eb="33">
      <t>ホジョキン</t>
    </rPh>
    <rPh sb="33" eb="35">
      <t>コウフ</t>
    </rPh>
    <rPh sb="35" eb="37">
      <t>シンセイ</t>
    </rPh>
    <rPh sb="37" eb="38">
      <t>ガク</t>
    </rPh>
    <phoneticPr fontId="1"/>
  </si>
  <si>
    <t>※合計上限額500万
＜支出経費の明細等＞（２）補助金交付申請額</t>
    <rPh sb="1" eb="3">
      <t>ゴウケイ</t>
    </rPh>
    <rPh sb="3" eb="6">
      <t>ジョウゲンガク</t>
    </rPh>
    <rPh sb="9" eb="10">
      <t>マン</t>
    </rPh>
    <rPh sb="12" eb="14">
      <t>シシュツ</t>
    </rPh>
    <rPh sb="14" eb="16">
      <t>ケイヒ</t>
    </rPh>
    <rPh sb="17" eb="19">
      <t>メイサイ</t>
    </rPh>
    <rPh sb="19" eb="20">
      <t>トウ</t>
    </rPh>
    <rPh sb="24" eb="27">
      <t>ホジョキン</t>
    </rPh>
    <rPh sb="27" eb="29">
      <t>コウフ</t>
    </rPh>
    <rPh sb="29" eb="31">
      <t>シンセイ</t>
    </rPh>
    <rPh sb="31" eb="32">
      <t>ガク</t>
    </rPh>
    <phoneticPr fontId="1"/>
  </si>
  <si>
    <t>＜支出経費の明細等＞（１）補助対象経費合計</t>
    <phoneticPr fontId="1"/>
  </si>
  <si>
    <t>補助金交付申請額</t>
    <rPh sb="0" eb="2">
      <t>ホジョ</t>
    </rPh>
    <rPh sb="3" eb="5">
      <t>コウフ</t>
    </rPh>
    <rPh sb="5" eb="7">
      <t>シンセイ</t>
    </rPh>
    <rPh sb="7" eb="8">
      <t>ガク</t>
    </rPh>
    <phoneticPr fontId="1"/>
  </si>
  <si>
    <t>※補助上限が異なる補助対象経費を両方申請される際には、本計算シートをご活用ください。</t>
    <phoneticPr fontId="1"/>
  </si>
  <si>
    <t>※申請時に本計算シートも補助金事務局へご提出ください。</t>
    <rPh sb="1" eb="4">
      <t>シンセイジ</t>
    </rPh>
    <rPh sb="5" eb="6">
      <t>ホン</t>
    </rPh>
    <rPh sb="6" eb="8">
      <t>ケイサン</t>
    </rPh>
    <rPh sb="12" eb="15">
      <t>ホジョキン</t>
    </rPh>
    <rPh sb="15" eb="18">
      <t>ジムキョク</t>
    </rPh>
    <rPh sb="20" eb="22">
      <t>テイシュツ</t>
    </rPh>
    <phoneticPr fontId="1"/>
  </si>
  <si>
    <t>※　小規模事業者は本補助金において①機械装置等費のみ補助対象となります。</t>
    <rPh sb="2" eb="5">
      <t>ショウキボ</t>
    </rPh>
    <rPh sb="5" eb="8">
      <t>ジギョウシャ</t>
    </rPh>
    <rPh sb="9" eb="10">
      <t>ホン</t>
    </rPh>
    <rPh sb="10" eb="13">
      <t>ホジョキン</t>
    </rPh>
    <rPh sb="18" eb="20">
      <t>キカイ</t>
    </rPh>
    <rPh sb="20" eb="22">
      <t>ソウチ</t>
    </rPh>
    <rPh sb="22" eb="23">
      <t>トウ</t>
    </rPh>
    <rPh sb="23" eb="24">
      <t>ヒ</t>
    </rPh>
    <rPh sb="26" eb="28">
      <t>ホジョ</t>
    </rPh>
    <rPh sb="28" eb="30">
      <t>タイショウ</t>
    </rPh>
    <phoneticPr fontId="1"/>
  </si>
  <si>
    <t>応募者名称</t>
    <rPh sb="0" eb="3">
      <t>オウボシャ</t>
    </rPh>
    <rPh sb="3" eb="5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</si>
</sst>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medium">
        <color rgb="FFFF0000"/>
      </left>
      <right style="medium">
        <color rgb="FFFF0000"/>
      </right>
      <top style="dotted">
        <color rgb="FFFF0000"/>
      </top>
      <bottom style="medium">
        <color rgb="FFFF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177" fontId="2" fillId="2" borderId="1" xfId="0" applyNumberFormat="1" applyFont="1" applyFill="1" applyBorder="1" applyProtection="1">
      <alignment vertical="center"/>
      <protection hidden="1"/>
    </xf>
    <xf numFmtId="0" fontId="13" fillId="0" borderId="0" xfId="0" applyFo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 shrinkToFit="1"/>
      <protection hidden="1"/>
    </xf>
    <xf numFmtId="0" fontId="2" fillId="0" borderId="0" xfId="0" applyFont="1" applyProtection="1">
      <alignment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Protection="1">
      <alignment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2" fillId="4" borderId="6" xfId="0" applyFont="1" applyFill="1" applyBorder="1" applyProtection="1">
      <alignment vertical="center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3" fillId="0" borderId="7" xfId="0" applyFont="1" applyBorder="1" applyProtection="1">
      <alignment vertical="center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76" fontId="2" fillId="5" borderId="13" xfId="0" applyNumberFormat="1" applyFont="1" applyFill="1" applyBorder="1" applyProtection="1">
      <alignment vertical="center"/>
      <protection locked="0" hidden="1"/>
    </xf>
    <xf numFmtId="38" fontId="2" fillId="0" borderId="0" xfId="1" applyFo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2" fillId="4" borderId="7" xfId="0" applyFont="1" applyFill="1" applyBorder="1" applyProtection="1">
      <alignment vertical="center"/>
      <protection hidden="1"/>
    </xf>
    <xf numFmtId="177" fontId="2" fillId="5" borderId="16" xfId="0" applyNumberFormat="1" applyFont="1" applyFill="1" applyBorder="1" applyProtection="1">
      <alignment vertical="center"/>
      <protection locked="0" hidden="1"/>
    </xf>
    <xf numFmtId="0" fontId="2" fillId="2" borderId="1" xfId="0" applyFont="1" applyFill="1" applyBorder="1" applyAlignment="1" applyProtection="1">
      <alignment horizontal="center" vertical="center" shrinkToFit="1"/>
      <protection hidden="1"/>
    </xf>
    <xf numFmtId="177" fontId="2" fillId="5" borderId="13" xfId="0" applyNumberFormat="1" applyFont="1" applyFill="1" applyBorder="1" applyProtection="1">
      <alignment vertical="center"/>
      <protection locked="0" hidden="1"/>
    </xf>
    <xf numFmtId="177" fontId="2" fillId="5" borderId="22" xfId="0" applyNumberFormat="1" applyFont="1" applyFill="1" applyBorder="1" applyProtection="1">
      <alignment vertical="center"/>
      <protection locked="0" hidden="1"/>
    </xf>
    <xf numFmtId="177" fontId="2" fillId="5" borderId="26" xfId="0" applyNumberFormat="1" applyFont="1" applyFill="1" applyBorder="1" applyProtection="1">
      <alignment vertical="center"/>
      <protection locked="0" hidden="1"/>
    </xf>
    <xf numFmtId="177" fontId="2" fillId="5" borderId="4" xfId="0" applyNumberFormat="1" applyFont="1" applyFill="1" applyBorder="1" applyProtection="1">
      <alignment vertical="center"/>
      <protection locked="0" hidden="1"/>
    </xf>
    <xf numFmtId="0" fontId="2" fillId="4" borderId="1" xfId="0" applyFont="1" applyFill="1" applyBorder="1" applyAlignment="1" applyProtection="1">
      <alignment horizontal="center" vertical="center" shrinkToFit="1"/>
      <protection hidden="1"/>
    </xf>
    <xf numFmtId="177" fontId="2" fillId="4" borderId="1" xfId="0" applyNumberFormat="1" applyFont="1" applyFill="1" applyBorder="1" applyProtection="1">
      <alignment vertical="center"/>
      <protection hidden="1"/>
    </xf>
    <xf numFmtId="177" fontId="2" fillId="6" borderId="11" xfId="0" applyNumberFormat="1" applyFont="1" applyFill="1" applyBorder="1" applyProtection="1">
      <alignment vertical="center"/>
      <protection hidden="1"/>
    </xf>
    <xf numFmtId="177" fontId="2" fillId="4" borderId="4" xfId="0" applyNumberFormat="1" applyFont="1" applyFill="1" applyBorder="1" applyProtection="1">
      <alignment vertical="center"/>
      <protection hidden="1"/>
    </xf>
    <xf numFmtId="177" fontId="16" fillId="3" borderId="27" xfId="0" applyNumberFormat="1" applyFont="1" applyFill="1" applyBorder="1" applyProtection="1">
      <alignment vertical="center"/>
      <protection hidden="1"/>
    </xf>
    <xf numFmtId="176" fontId="2" fillId="6" borderId="0" xfId="0" applyNumberFormat="1" applyFont="1" applyFill="1" applyBorder="1" applyProtection="1">
      <alignment vertical="center"/>
      <protection hidden="1"/>
    </xf>
    <xf numFmtId="176" fontId="16" fillId="3" borderId="27" xfId="0" applyNumberFormat="1" applyFont="1" applyFill="1" applyBorder="1" applyProtection="1">
      <alignment vertical="center"/>
      <protection hidden="1"/>
    </xf>
    <xf numFmtId="0" fontId="2" fillId="6" borderId="19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18" fillId="0" borderId="30" xfId="0" applyFont="1" applyBorder="1" applyAlignment="1" applyProtection="1">
      <alignment horizontal="center" vertical="center"/>
      <protection hidden="1"/>
    </xf>
    <xf numFmtId="0" fontId="9" fillId="0" borderId="30" xfId="0" applyFont="1" applyBorder="1" applyAlignment="1" applyProtection="1">
      <alignment horizontal="center" vertical="center"/>
      <protection hidden="1"/>
    </xf>
    <xf numFmtId="0" fontId="2" fillId="6" borderId="2" xfId="0" applyFont="1" applyFill="1" applyBorder="1" applyAlignment="1" applyProtection="1">
      <alignment horizontal="center" vertical="center"/>
      <protection hidden="1"/>
    </xf>
    <xf numFmtId="0" fontId="0" fillId="6" borderId="15" xfId="0" applyFill="1" applyBorder="1" applyAlignment="1" applyProtection="1">
      <alignment vertical="center"/>
      <protection hidden="1"/>
    </xf>
    <xf numFmtId="0" fontId="0" fillId="6" borderId="15" xfId="0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vertical="center" shrinkToFit="1"/>
      <protection hidden="1"/>
    </xf>
    <xf numFmtId="0" fontId="0" fillId="0" borderId="21" xfId="0" applyBorder="1" applyAlignment="1" applyProtection="1">
      <alignment vertical="center"/>
      <protection hidden="1"/>
    </xf>
    <xf numFmtId="0" fontId="14" fillId="0" borderId="21" xfId="0" applyFont="1" applyBorder="1" applyAlignment="1" applyProtection="1">
      <alignment vertical="center" shrinkToFit="1"/>
      <protection hidden="1"/>
    </xf>
    <xf numFmtId="0" fontId="0" fillId="0" borderId="15" xfId="0" applyBorder="1" applyAlignment="1" applyProtection="1">
      <alignment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2" fillId="4" borderId="19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2" fillId="4" borderId="9" xfId="0" applyFont="1" applyFill="1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176" fontId="2" fillId="6" borderId="2" xfId="0" applyNumberFormat="1" applyFont="1" applyFill="1" applyBorder="1" applyAlignment="1" applyProtection="1">
      <alignment vertical="center"/>
      <protection hidden="1"/>
    </xf>
    <xf numFmtId="0" fontId="2" fillId="3" borderId="2" xfId="0" applyFont="1" applyFill="1" applyBorder="1" applyAlignment="1" applyProtection="1">
      <alignment horizontal="center" vertical="center" shrinkToFit="1"/>
      <protection hidden="1"/>
    </xf>
    <xf numFmtId="0" fontId="2" fillId="3" borderId="21" xfId="0" applyFont="1" applyFill="1" applyBorder="1" applyAlignment="1" applyProtection="1">
      <alignment vertical="center" wrapText="1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4" borderId="17" xfId="0" applyFont="1" applyFill="1" applyBorder="1" applyAlignment="1" applyProtection="1">
      <alignment vertical="center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vertical="center" textRotation="255"/>
      <protection hidden="1"/>
    </xf>
    <xf numFmtId="0" fontId="0" fillId="5" borderId="11" xfId="0" applyFill="1" applyBorder="1" applyAlignment="1">
      <alignment vertical="center" textRotation="255"/>
    </xf>
    <xf numFmtId="0" fontId="0" fillId="5" borderId="4" xfId="0" applyFill="1" applyBorder="1" applyAlignment="1">
      <alignment vertical="center" textRotation="255"/>
    </xf>
    <xf numFmtId="0" fontId="2" fillId="4" borderId="2" xfId="0" applyFont="1" applyFill="1" applyBorder="1" applyAlignment="1" applyProtection="1">
      <alignment vertical="center"/>
      <protection hidden="1"/>
    </xf>
    <xf numFmtId="0" fontId="0" fillId="4" borderId="15" xfId="0" applyFill="1" applyBorder="1" applyAlignment="1">
      <alignment vertical="center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0" borderId="15" xfId="0" applyBorder="1" applyAlignment="1">
      <alignment vertical="center"/>
    </xf>
    <xf numFmtId="0" fontId="2" fillId="2" borderId="5" xfId="0" applyFont="1" applyFill="1" applyBorder="1" applyAlignment="1" applyProtection="1">
      <alignment vertical="center"/>
      <protection hidden="1"/>
    </xf>
    <xf numFmtId="0" fontId="0" fillId="2" borderId="23" xfId="0" applyFill="1" applyBorder="1" applyAlignment="1">
      <alignment vertical="center"/>
    </xf>
    <xf numFmtId="0" fontId="2" fillId="0" borderId="24" xfId="0" applyFont="1" applyBorder="1" applyAlignment="1" applyProtection="1">
      <alignment vertical="center"/>
      <protection hidden="1"/>
    </xf>
    <xf numFmtId="0" fontId="0" fillId="0" borderId="25" xfId="0" applyBorder="1" applyAlignment="1">
      <alignment vertical="center"/>
    </xf>
    <xf numFmtId="0" fontId="2" fillId="2" borderId="11" xfId="0" applyFont="1" applyFill="1" applyBorder="1" applyAlignment="1" applyProtection="1">
      <alignment vertical="center"/>
      <protection hidden="1"/>
    </xf>
    <xf numFmtId="0" fontId="0" fillId="2" borderId="20" xfId="0" applyFill="1" applyBorder="1" applyAlignment="1">
      <alignment vertical="center"/>
    </xf>
    <xf numFmtId="0" fontId="2" fillId="0" borderId="10" xfId="0" applyFont="1" applyBorder="1" applyAlignment="1" applyProtection="1">
      <alignment vertical="center"/>
      <protection hidden="1"/>
    </xf>
    <xf numFmtId="0" fontId="0" fillId="0" borderId="11" xfId="0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vertical="center"/>
    </xf>
    <xf numFmtId="0" fontId="14" fillId="5" borderId="1" xfId="0" applyFont="1" applyFill="1" applyBorder="1" applyAlignment="1" applyProtection="1">
      <alignment vertical="center"/>
      <protection hidden="1"/>
    </xf>
    <xf numFmtId="0" fontId="15" fillId="5" borderId="1" xfId="0" applyFont="1" applyFill="1" applyBorder="1" applyAlignment="1">
      <alignment vertical="center"/>
    </xf>
    <xf numFmtId="0" fontId="19" fillId="0" borderId="29" xfId="0" applyFont="1" applyBorder="1" applyAlignment="1" applyProtection="1">
      <alignment horizontal="left" vertical="center"/>
      <protection hidden="1"/>
    </xf>
    <xf numFmtId="0" fontId="2" fillId="6" borderId="8" xfId="0" applyFont="1" applyFill="1" applyBorder="1" applyAlignment="1" applyProtection="1">
      <alignment horizontal="center" vertical="center"/>
      <protection hidden="1"/>
    </xf>
    <xf numFmtId="0" fontId="0" fillId="6" borderId="7" xfId="0" applyFill="1" applyBorder="1" applyAlignment="1">
      <alignment vertical="center"/>
    </xf>
    <xf numFmtId="0" fontId="2" fillId="6" borderId="8" xfId="0" applyFont="1" applyFill="1" applyBorder="1" applyAlignment="1" applyProtection="1">
      <alignment vertical="center"/>
      <protection hidden="1"/>
    </xf>
    <xf numFmtId="0" fontId="0" fillId="0" borderId="28" xfId="0" applyBorder="1" applyAlignment="1">
      <alignment vertical="center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0" fillId="0" borderId="10" xfId="0" applyBorder="1" applyAlignment="1">
      <alignment vertical="center"/>
    </xf>
    <xf numFmtId="0" fontId="2" fillId="4" borderId="1" xfId="0" applyFont="1" applyFill="1" applyBorder="1" applyAlignment="1" applyProtection="1">
      <alignment vertical="center" shrinkToFit="1"/>
      <protection hidden="1"/>
    </xf>
    <xf numFmtId="0" fontId="0" fillId="0" borderId="2" xfId="0" applyBorder="1" applyAlignment="1">
      <alignment vertical="center"/>
    </xf>
    <xf numFmtId="0" fontId="14" fillId="0" borderId="15" xfId="0" applyFont="1" applyBorder="1" applyAlignment="1" applyProtection="1">
      <alignment vertical="center"/>
      <protection hidden="1"/>
    </xf>
    <xf numFmtId="0" fontId="15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/>
      <protection hidden="1"/>
    </xf>
    <xf numFmtId="0" fontId="0" fillId="2" borderId="19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tabSelected="1" workbookViewId="0">
      <selection activeCell="N18" sqref="N18"/>
    </sheetView>
  </sheetViews>
  <sheetFormatPr defaultRowHeight="12" x14ac:dyDescent="0.15"/>
  <cols>
    <col min="1" max="1" width="1.625" style="4" customWidth="1"/>
    <col min="2" max="2" width="2.625" style="4" bestFit="1" customWidth="1"/>
    <col min="3" max="3" width="27.25" style="4" bestFit="1" customWidth="1"/>
    <col min="4" max="4" width="16" style="4" customWidth="1"/>
    <col min="5" max="5" width="11.5" style="4" customWidth="1"/>
    <col min="6" max="6" width="29.75" style="4" customWidth="1"/>
    <col min="7" max="7" width="9" style="13" customWidth="1"/>
    <col min="8" max="16384" width="9" style="4"/>
  </cols>
  <sheetData>
    <row r="1" spans="2:8" ht="15.95" customHeight="1" x14ac:dyDescent="0.15">
      <c r="B1" s="49" t="s">
        <v>38</v>
      </c>
      <c r="C1" s="50"/>
      <c r="D1" s="50"/>
      <c r="E1" s="50"/>
      <c r="F1" s="50"/>
    </row>
    <row r="2" spans="2:8" ht="15.95" customHeight="1" x14ac:dyDescent="0.15">
      <c r="B2" s="51" t="s">
        <v>39</v>
      </c>
      <c r="C2" s="49"/>
      <c r="D2" s="49"/>
      <c r="E2" s="49"/>
      <c r="F2" s="49"/>
    </row>
    <row r="3" spans="2:8" ht="15" customHeight="1" x14ac:dyDescent="0.15"/>
    <row r="4" spans="2:8" ht="17.25" x14ac:dyDescent="0.15">
      <c r="C4" s="52" t="s">
        <v>22</v>
      </c>
      <c r="D4" s="53"/>
      <c r="E4" s="53"/>
      <c r="F4" s="53"/>
      <c r="G4" s="5"/>
    </row>
    <row r="5" spans="2:8" ht="12" customHeight="1" x14ac:dyDescent="0.15">
      <c r="C5" s="6"/>
      <c r="D5" s="7"/>
      <c r="E5" s="7"/>
      <c r="F5" s="7"/>
      <c r="G5" s="8"/>
    </row>
    <row r="6" spans="2:8" ht="19.5" customHeight="1" x14ac:dyDescent="0.15">
      <c r="C6" s="6"/>
      <c r="D6" s="7"/>
      <c r="E6" s="40" t="s">
        <v>41</v>
      </c>
      <c r="F6" s="41"/>
      <c r="G6" s="8"/>
    </row>
    <row r="7" spans="2:8" ht="12" customHeight="1" x14ac:dyDescent="0.15">
      <c r="C7" s="6"/>
      <c r="D7" s="7"/>
      <c r="E7" s="7"/>
      <c r="F7" s="7"/>
      <c r="G7" s="8"/>
    </row>
    <row r="8" spans="2:8" ht="20.100000000000001" customHeight="1" x14ac:dyDescent="0.15">
      <c r="C8" s="9" t="s">
        <v>25</v>
      </c>
      <c r="D8" s="10"/>
      <c r="E8" s="10"/>
      <c r="F8" s="10"/>
      <c r="G8" s="11"/>
    </row>
    <row r="9" spans="2:8" ht="15.95" customHeight="1" x14ac:dyDescent="0.15">
      <c r="C9" s="10"/>
      <c r="D9" s="10"/>
      <c r="E9" s="10"/>
      <c r="F9" s="10"/>
      <c r="G9" s="11"/>
    </row>
    <row r="10" spans="2:8" ht="20.100000000000001" customHeight="1" x14ac:dyDescent="0.15">
      <c r="C10" s="12" t="s">
        <v>15</v>
      </c>
      <c r="D10" s="12" t="s">
        <v>12</v>
      </c>
      <c r="E10" s="12"/>
    </row>
    <row r="11" spans="2:8" ht="20.100000000000001" customHeight="1" x14ac:dyDescent="0.15">
      <c r="B11" s="54" t="s">
        <v>9</v>
      </c>
      <c r="C11" s="55"/>
      <c r="D11" s="58" t="s">
        <v>17</v>
      </c>
      <c r="E11" s="59"/>
      <c r="F11" s="14" t="s">
        <v>18</v>
      </c>
      <c r="G11" s="15"/>
    </row>
    <row r="12" spans="2:8" ht="20.100000000000001" customHeight="1" x14ac:dyDescent="0.15">
      <c r="B12" s="56"/>
      <c r="C12" s="57"/>
      <c r="D12" s="60" t="s">
        <v>1</v>
      </c>
      <c r="E12" s="61"/>
      <c r="F12" s="16" t="s">
        <v>26</v>
      </c>
      <c r="G12" s="17"/>
    </row>
    <row r="13" spans="2:8" ht="15" customHeight="1" x14ac:dyDescent="0.15"/>
    <row r="14" spans="2:8" ht="20.100000000000001" customHeight="1" thickBot="1" x14ac:dyDescent="0.2">
      <c r="B14" s="42" t="s">
        <v>7</v>
      </c>
      <c r="C14" s="43"/>
      <c r="D14" s="38" t="s">
        <v>16</v>
      </c>
      <c r="E14" s="42" t="s">
        <v>11</v>
      </c>
      <c r="F14" s="44"/>
      <c r="G14" s="18"/>
    </row>
    <row r="15" spans="2:8" ht="20.100000000000001" customHeight="1" thickBot="1" x14ac:dyDescent="0.2">
      <c r="B15" s="45" t="s">
        <v>23</v>
      </c>
      <c r="C15" s="46"/>
      <c r="D15" s="19"/>
      <c r="E15" s="47"/>
      <c r="F15" s="48"/>
      <c r="G15" s="3"/>
      <c r="H15" s="20"/>
    </row>
    <row r="16" spans="2:8" ht="20.100000000000001" customHeight="1" thickBot="1" x14ac:dyDescent="0.2">
      <c r="B16" s="42" t="s">
        <v>8</v>
      </c>
      <c r="C16" s="43"/>
      <c r="D16" s="36">
        <f>SUM(D15:D15)</f>
        <v>0</v>
      </c>
      <c r="E16" s="62" t="s">
        <v>32</v>
      </c>
      <c r="F16" s="43"/>
      <c r="G16" s="15"/>
    </row>
    <row r="17" spans="2:7" ht="35.1" customHeight="1" thickTop="1" thickBot="1" x14ac:dyDescent="0.2">
      <c r="B17" s="63" t="s">
        <v>33</v>
      </c>
      <c r="C17" s="46"/>
      <c r="D17" s="37">
        <f>IF(INT(G18)&gt;=5000000,5000000,INT(G18))</f>
        <v>0</v>
      </c>
      <c r="E17" s="64" t="s">
        <v>34</v>
      </c>
      <c r="F17" s="48"/>
      <c r="G17" s="4"/>
    </row>
    <row r="18" spans="2:7" ht="31.5" customHeight="1" thickTop="1" x14ac:dyDescent="0.15">
      <c r="C18" s="93" t="s">
        <v>40</v>
      </c>
      <c r="D18" s="93"/>
      <c r="E18" s="93"/>
      <c r="F18" s="93"/>
      <c r="G18" s="2">
        <f>IF(D15*2/3&lt;2000000,0,IF(D15*2/3&gt;=5000000,5000000,D15*2/3))</f>
        <v>0</v>
      </c>
    </row>
    <row r="19" spans="2:7" ht="20.100000000000001" customHeight="1" x14ac:dyDescent="0.15">
      <c r="C19" s="21"/>
      <c r="G19" s="22"/>
    </row>
    <row r="20" spans="2:7" ht="20.100000000000001" customHeight="1" x14ac:dyDescent="0.15">
      <c r="C20" s="12" t="s">
        <v>13</v>
      </c>
      <c r="D20" s="12" t="s">
        <v>14</v>
      </c>
      <c r="E20" s="23"/>
    </row>
    <row r="21" spans="2:7" ht="20.100000000000001" customHeight="1" x14ac:dyDescent="0.15">
      <c r="B21" s="54" t="s">
        <v>9</v>
      </c>
      <c r="C21" s="67"/>
      <c r="D21" s="58" t="s">
        <v>0</v>
      </c>
      <c r="E21" s="59"/>
      <c r="F21" s="14" t="s">
        <v>18</v>
      </c>
    </row>
    <row r="22" spans="2:7" ht="20.100000000000001" customHeight="1" x14ac:dyDescent="0.15">
      <c r="B22" s="68"/>
      <c r="C22" s="69"/>
      <c r="D22" s="70" t="s">
        <v>1</v>
      </c>
      <c r="E22" s="61"/>
      <c r="F22" s="24" t="s">
        <v>18</v>
      </c>
      <c r="G22" s="15"/>
    </row>
    <row r="23" spans="2:7" ht="20.100000000000001" customHeight="1" x14ac:dyDescent="0.15">
      <c r="G23" s="15"/>
    </row>
    <row r="24" spans="2:7" ht="15" customHeight="1" thickBot="1" x14ac:dyDescent="0.2">
      <c r="B24" s="71" t="s">
        <v>7</v>
      </c>
      <c r="C24" s="72"/>
      <c r="D24" s="39" t="s">
        <v>16</v>
      </c>
      <c r="E24" s="71" t="s">
        <v>11</v>
      </c>
      <c r="F24" s="73"/>
    </row>
    <row r="25" spans="2:7" ht="20.100000000000001" customHeight="1" thickBot="1" x14ac:dyDescent="0.2">
      <c r="B25" s="100" t="s">
        <v>20</v>
      </c>
      <c r="C25" s="101"/>
      <c r="D25" s="27"/>
      <c r="E25" s="102"/>
      <c r="F25" s="103"/>
      <c r="G25" s="4"/>
    </row>
    <row r="26" spans="2:7" ht="20.100000000000001" customHeight="1" thickBot="1" x14ac:dyDescent="0.2">
      <c r="B26" s="100" t="s">
        <v>24</v>
      </c>
      <c r="C26" s="101"/>
      <c r="D26" s="27"/>
      <c r="E26" s="102"/>
      <c r="F26" s="103"/>
      <c r="G26" s="4"/>
    </row>
    <row r="27" spans="2:7" ht="20.100000000000001" customHeight="1" x14ac:dyDescent="0.15">
      <c r="B27" s="104" t="s">
        <v>2</v>
      </c>
      <c r="C27" s="105"/>
      <c r="D27" s="25"/>
      <c r="E27" s="65"/>
      <c r="F27" s="66"/>
      <c r="G27" s="4"/>
    </row>
    <row r="28" spans="2:7" ht="20.100000000000001" customHeight="1" x14ac:dyDescent="0.15">
      <c r="B28" s="81" t="s">
        <v>3</v>
      </c>
      <c r="C28" s="82"/>
      <c r="D28" s="28"/>
      <c r="E28" s="83"/>
      <c r="F28" s="84"/>
      <c r="G28" s="4"/>
    </row>
    <row r="29" spans="2:7" ht="20.100000000000001" customHeight="1" x14ac:dyDescent="0.15">
      <c r="B29" s="81" t="s">
        <v>4</v>
      </c>
      <c r="C29" s="82"/>
      <c r="D29" s="28"/>
      <c r="E29" s="83"/>
      <c r="F29" s="84"/>
      <c r="G29" s="4"/>
    </row>
    <row r="30" spans="2:7" ht="20.100000000000001" customHeight="1" x14ac:dyDescent="0.15">
      <c r="B30" s="81" t="s">
        <v>6</v>
      </c>
      <c r="C30" s="82"/>
      <c r="D30" s="28"/>
      <c r="E30" s="83"/>
      <c r="F30" s="84"/>
      <c r="G30" s="4"/>
    </row>
    <row r="31" spans="2:7" ht="20.100000000000001" customHeight="1" x14ac:dyDescent="0.15">
      <c r="B31" s="81" t="s">
        <v>5</v>
      </c>
      <c r="C31" s="82"/>
      <c r="D31" s="28"/>
      <c r="E31" s="83"/>
      <c r="F31" s="84"/>
      <c r="G31" s="4"/>
    </row>
    <row r="32" spans="2:7" ht="20.100000000000001" customHeight="1" thickBot="1" x14ac:dyDescent="0.2">
      <c r="B32" s="85" t="s">
        <v>19</v>
      </c>
      <c r="C32" s="86"/>
      <c r="D32" s="29"/>
      <c r="E32" s="87"/>
      <c r="F32" s="88"/>
      <c r="G32" s="4"/>
    </row>
    <row r="33" spans="2:7" ht="20.100000000000001" customHeight="1" x14ac:dyDescent="0.15">
      <c r="B33" s="89" t="s">
        <v>28</v>
      </c>
      <c r="C33" s="90"/>
      <c r="D33" s="30">
        <f>SUM(D27:D32)</f>
        <v>0</v>
      </c>
      <c r="E33" s="91"/>
      <c r="F33" s="92"/>
      <c r="G33" s="4"/>
    </row>
    <row r="34" spans="2:7" ht="20.100000000000001" customHeight="1" thickBot="1" x14ac:dyDescent="0.2">
      <c r="B34" s="94" t="s">
        <v>8</v>
      </c>
      <c r="C34" s="95"/>
      <c r="D34" s="33">
        <f>SUM(D25:D32)</f>
        <v>0</v>
      </c>
      <c r="E34" s="96" t="s">
        <v>36</v>
      </c>
      <c r="F34" s="95"/>
      <c r="G34" s="4"/>
    </row>
    <row r="35" spans="2:7" ht="20.100000000000001" customHeight="1" thickTop="1" thickBot="1" x14ac:dyDescent="0.2">
      <c r="B35" s="63" t="s">
        <v>37</v>
      </c>
      <c r="C35" s="97"/>
      <c r="D35" s="35">
        <f>INT(IF(SUM(G37:G39)&gt;=5000000,5000000,SUM(G37:G39)))</f>
        <v>0</v>
      </c>
      <c r="E35" s="98" t="s">
        <v>35</v>
      </c>
      <c r="F35" s="99"/>
      <c r="G35" s="4"/>
    </row>
    <row r="36" spans="2:7" ht="35.1" customHeight="1" thickTop="1" x14ac:dyDescent="0.15">
      <c r="B36" s="74" t="s">
        <v>27</v>
      </c>
      <c r="C36" s="31" t="s">
        <v>29</v>
      </c>
      <c r="D36" s="34">
        <f>IF(INT(D25*2/3)&gt;=5000000,5000000,INT(D25*2/3))</f>
        <v>0</v>
      </c>
      <c r="E36" s="77" t="s">
        <v>10</v>
      </c>
      <c r="F36" s="78"/>
      <c r="G36" s="4"/>
    </row>
    <row r="37" spans="2:7" ht="20.100000000000001" customHeight="1" x14ac:dyDescent="0.15">
      <c r="B37" s="75"/>
      <c r="C37" s="31" t="s">
        <v>30</v>
      </c>
      <c r="D37" s="32">
        <f>IF(INT(D26*2/3)&gt;=2000000,2000000,(INT(D26*2/3)))</f>
        <v>0</v>
      </c>
      <c r="E37" s="77" t="s">
        <v>21</v>
      </c>
      <c r="F37" s="78"/>
      <c r="G37" s="2">
        <f>IF(D25*2/3&gt;=5000000,5000000,D25*2/3)</f>
        <v>0</v>
      </c>
    </row>
    <row r="38" spans="2:7" ht="20.100000000000001" customHeight="1" x14ac:dyDescent="0.15">
      <c r="B38" s="76"/>
      <c r="C38" s="26" t="s">
        <v>31</v>
      </c>
      <c r="D38" s="1">
        <f>IF(INT(SUM(D27:D32)*2/3)&gt;=2000000,2000000,(INT(SUM(D27:D32)*2/3)))</f>
        <v>0</v>
      </c>
      <c r="E38" s="79" t="s">
        <v>21</v>
      </c>
      <c r="F38" s="80"/>
      <c r="G38" s="2">
        <f>IF(D26*2/3&gt;=2000000,2000000,D26*2/3)</f>
        <v>0</v>
      </c>
    </row>
    <row r="39" spans="2:7" ht="20.100000000000001" customHeight="1" x14ac:dyDescent="0.15">
      <c r="G39" s="2">
        <f>IF(SUM(D27:D32)*2/3&gt;=2000000,2000000,SUM(D27:D32)*2/3)</f>
        <v>0</v>
      </c>
    </row>
    <row r="40" spans="2:7" ht="20.100000000000001" customHeight="1" x14ac:dyDescent="0.15"/>
  </sheetData>
  <sheetProtection sheet="1" objects="1" scenarios="1"/>
  <mergeCells count="46">
    <mergeCell ref="B28:C28"/>
    <mergeCell ref="E28:F28"/>
    <mergeCell ref="B29:C29"/>
    <mergeCell ref="E29:F29"/>
    <mergeCell ref="B30:C30"/>
    <mergeCell ref="E30:F30"/>
    <mergeCell ref="B36:B38"/>
    <mergeCell ref="E36:F36"/>
    <mergeCell ref="E37:F37"/>
    <mergeCell ref="E38:F38"/>
    <mergeCell ref="B31:C31"/>
    <mergeCell ref="E31:F31"/>
    <mergeCell ref="B32:C32"/>
    <mergeCell ref="E32:F32"/>
    <mergeCell ref="B33:C33"/>
    <mergeCell ref="E33:F33"/>
    <mergeCell ref="B34:C34"/>
    <mergeCell ref="E34:F34"/>
    <mergeCell ref="B35:C35"/>
    <mergeCell ref="E35:F35"/>
    <mergeCell ref="B16:C16"/>
    <mergeCell ref="E16:F16"/>
    <mergeCell ref="B17:C17"/>
    <mergeCell ref="E17:F17"/>
    <mergeCell ref="E27:F27"/>
    <mergeCell ref="B21:C22"/>
    <mergeCell ref="D21:E21"/>
    <mergeCell ref="D22:E22"/>
    <mergeCell ref="B24:C24"/>
    <mergeCell ref="E24:F24"/>
    <mergeCell ref="C18:F18"/>
    <mergeCell ref="B25:C25"/>
    <mergeCell ref="E25:F25"/>
    <mergeCell ref="B26:C26"/>
    <mergeCell ref="E26:F26"/>
    <mergeCell ref="B27:C27"/>
    <mergeCell ref="B14:C14"/>
    <mergeCell ref="E14:F14"/>
    <mergeCell ref="B15:C15"/>
    <mergeCell ref="E15:F15"/>
    <mergeCell ref="B1:F1"/>
    <mergeCell ref="B2:F2"/>
    <mergeCell ref="C4:F4"/>
    <mergeCell ref="B11:C12"/>
    <mergeCell ref="D11:E11"/>
    <mergeCell ref="D12:E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計算シート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 純一郎</dc:creator>
  <cp:lastModifiedBy>植野 公一郎</cp:lastModifiedBy>
  <cp:lastPrinted>2020-01-27T01:22:46Z</cp:lastPrinted>
  <dcterms:created xsi:type="dcterms:W3CDTF">2020-01-22T07:17:13Z</dcterms:created>
  <dcterms:modified xsi:type="dcterms:W3CDTF">2020-01-28T02:32:01Z</dcterms:modified>
</cp:coreProperties>
</file>